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ruvdelta.just.sise/dhs/webdav/35a117ac6f39ef35c94d667e7e794be4cceee6fa/47311012211/51a27060-1d58-41d3-a30a-e5e35b1bd63c/"/>
    </mc:Choice>
  </mc:AlternateContent>
  <xr:revisionPtr revIDLastSave="0" documentId="13_ncr:40000001_{411DE863-A97D-468C-B40D-5B621E303ECA}" xr6:coauthVersionLast="47" xr6:coauthVersionMax="47" xr10:uidLastSave="{00000000-0000-0000-0000-000000000000}"/>
  <bookViews>
    <workbookView xWindow="-120" yWindow="-120" windowWidth="29040" windowHeight="17520" xr2:uid="{487B745D-CC1B-4FD4-A792-60BDE92C6FAE}"/>
  </bookViews>
  <sheets>
    <sheet name="Lisa 1" sheetId="1" r:id="rId1"/>
  </sheets>
  <definedNames>
    <definedName name="_xlnm.Print_Titles" localSheetId="0">'Lisa 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F47" i="1"/>
  <c r="E47" i="1"/>
  <c r="D47" i="1"/>
</calcChain>
</file>

<file path=xl/sharedStrings.xml><?xml version="1.0" encoding="utf-8"?>
<sst xmlns="http://schemas.openxmlformats.org/spreadsheetml/2006/main" count="136" uniqueCount="69">
  <si>
    <t>LISA 1</t>
  </si>
  <si>
    <t>Eelarve eest vastutav (ametikoht)</t>
  </si>
  <si>
    <t>Ressurss käskkirjas</t>
  </si>
  <si>
    <t>10 - Käibemaks</t>
  </si>
  <si>
    <t>Majandamiskulude käibemaks</t>
  </si>
  <si>
    <t>10SE000028 - RKAS majanduskulude käibemaks</t>
  </si>
  <si>
    <t>Vanglate kinnistud RKAS käibemaks</t>
  </si>
  <si>
    <t>20 - Kindlaksmääratud vahendid</t>
  </si>
  <si>
    <t>Noorte motiv.programm</t>
  </si>
  <si>
    <t>Haldusosakonna juhataja</t>
  </si>
  <si>
    <t>Halduskulud</t>
  </si>
  <si>
    <t>Haldusteenistuse juht</t>
  </si>
  <si>
    <t>Kinnipeetavad</t>
  </si>
  <si>
    <t>Vanglate kinnistud</t>
  </si>
  <si>
    <t>Vanglate sõidukid</t>
  </si>
  <si>
    <t>Juhiabi</t>
  </si>
  <si>
    <t>Kaitsekulud</t>
  </si>
  <si>
    <t>Peakaplan</t>
  </si>
  <si>
    <t>Kaplanite majandamiskulud</t>
  </si>
  <si>
    <t>Personaliosakonna juhataja</t>
  </si>
  <si>
    <t>Eelkoolitus</t>
  </si>
  <si>
    <t>Personaliarendus</t>
  </si>
  <si>
    <t>Personaliosakonna kulud</t>
  </si>
  <si>
    <t>Psühholoogiline nõustamine</t>
  </si>
  <si>
    <t>Sisekontroll</t>
  </si>
  <si>
    <t>SKA kadetid</t>
  </si>
  <si>
    <t>Spordikulud</t>
  </si>
  <si>
    <t>Vanglaametnike kulud</t>
  </si>
  <si>
    <t>Vanglakomisjoni kulud</t>
  </si>
  <si>
    <t>VT tsentraalsed spordikulud</t>
  </si>
  <si>
    <t>Üritused</t>
  </si>
  <si>
    <t>Personalipartner</t>
  </si>
  <si>
    <t>Relvastatud üksuse ülem</t>
  </si>
  <si>
    <t>Relvastatud üksus</t>
  </si>
  <si>
    <t>Sekkumistegevuste osakonnajuhataja</t>
  </si>
  <si>
    <t>Keeleõpe</t>
  </si>
  <si>
    <t>KP sotsiaalprogrammid</t>
  </si>
  <si>
    <t>Teabehalduse juht</t>
  </si>
  <si>
    <t>Toitlustusjuht</t>
  </si>
  <si>
    <t>Üksuse juht</t>
  </si>
  <si>
    <t>20SE000028 - RKAS majanduskulud</t>
  </si>
  <si>
    <t>Vanglate kinnistud RKAS</t>
  </si>
  <si>
    <t>20SE030001 - Vabanemistoetused</t>
  </si>
  <si>
    <t>Vabanemistoetus</t>
  </si>
  <si>
    <t>44 - Omatulud</t>
  </si>
  <si>
    <t>Personalisöökla</t>
  </si>
  <si>
    <t>Kokku</t>
  </si>
  <si>
    <t>Eelarve liik (ja objekt) käskkirjas</t>
  </si>
  <si>
    <t xml:space="preserve">Teabe- ja uurimisosakonna juhataja </t>
  </si>
  <si>
    <t>Pääsla ja kokkusaamiste üksuse juht</t>
  </si>
  <si>
    <t>Direktor</t>
  </si>
  <si>
    <t>VT personalikulud</t>
  </si>
  <si>
    <t>Investeering</t>
  </si>
  <si>
    <t>Vanglate ettevõtluskeskuse juhataja</t>
  </si>
  <si>
    <t>20IN004000 - Investeeringud</t>
  </si>
  <si>
    <t>Saateüksuse juht</t>
  </si>
  <si>
    <t>Sekkumistegevuste kulud</t>
  </si>
  <si>
    <t>Tugiteenuste kulud</t>
  </si>
  <si>
    <t>Investeeringu käibemaks</t>
  </si>
  <si>
    <t>Haridusjuht</t>
  </si>
  <si>
    <t xml:space="preserve"> Baaseelarve 2026</t>
  </si>
  <si>
    <t>* kuludes ei sisaldu amortisatsioon (mitterahaline kulu)</t>
  </si>
  <si>
    <t>Finants- ja hanketeenistuse juht</t>
  </si>
  <si>
    <t xml:space="preserve">Viru Vangla 2026. aasta eelarve </t>
  </si>
  <si>
    <t>Ülekantavad vahendid</t>
  </si>
  <si>
    <t>Eelarve muudatused</t>
  </si>
  <si>
    <t xml:space="preserve"> Lõplik eelarve</t>
  </si>
  <si>
    <t>60 - Amortisatsioon</t>
  </si>
  <si>
    <t>Amortisatsioon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</si>
</sst>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" fontId="1" fillId="0" borderId="1" xfId="0" applyNumberFormat="1" applyFont="1" applyBorder="1"/>
    <xf numFmtId="3" fontId="1" fillId="0" borderId="1" xfId="0" applyNumberFormat="1" applyFont="1" applyBorder="1"/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3" fontId="1" fillId="0" borderId="2" xfId="0" applyNumberFormat="1" applyFont="1" applyBorder="1"/>
  </cellXfs>
  <cellStyles count="1">
    <cellStyle name="Normaallaad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44999542222357858"/>
        </left>
        <right style="thin">
          <color theme="0" tint="-0.44999542222357858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44999542222357858"/>
        </left>
        <right style="thin">
          <color theme="0" tint="-0.44999542222357858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44999542222357858"/>
        </left>
        <right style="thin">
          <color theme="0" tint="-0.44999542222357858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border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fill>
        <patternFill patternType="solid">
          <fgColor indexed="64"/>
          <bgColor theme="0" tint="-0.499984740745262"/>
        </patternFill>
      </fill>
      <border diagonalUp="0" diagonalDown="0" outline="0">
        <left style="thin">
          <color theme="0" tint="-0.44999542222357858"/>
        </left>
        <right style="thin">
          <color theme="0" tint="-0.4499954222235785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FE272A-4B83-4D5A-9D3C-5191755D30D8}" name="Tabel1" displayName="Tabel1" ref="A3:G47" totalsRowCount="1" headerRowDxfId="16" dataDxfId="15" totalsRowBorderDxfId="14">
  <autoFilter ref="A3:G46" xr:uid="{A7FE272A-4B83-4D5A-9D3C-5191755D30D8}"/>
  <tableColumns count="7">
    <tableColumn id="1" xr3:uid="{0EB8A0A0-9942-40B6-9277-39D9962913BA}" name="Eelarve liik (ja objekt) käskkirjas" totalsRowLabel="Kokku" dataDxfId="13" totalsRowDxfId="6"/>
    <tableColumn id="2" xr3:uid="{67A4E138-7C93-4F0F-B582-CD91C9D014C9}" name="Ressurss käskkirjas" dataDxfId="12" totalsRowDxfId="5"/>
    <tableColumn id="3" xr3:uid="{7937104E-7372-4D9F-93E8-FB4A007C30CA}" name="Eelarve eest vastutav (ametikoht)" dataDxfId="11" totalsRowDxfId="4"/>
    <tableColumn id="4" xr3:uid="{5B769764-3683-4412-AAC8-DB730366B74C}" name=" Baaseelarve 2026" totalsRowFunction="sum" dataDxfId="10" totalsRowDxfId="3"/>
    <tableColumn id="5" xr3:uid="{BC8FC253-04AE-48DE-9BBB-15729552CD5D}" name="Ülekantavad vahendid" totalsRowFunction="sum" dataDxfId="9" totalsRowDxfId="2"/>
    <tableColumn id="6" xr3:uid="{2ACD2108-B4FA-499D-8EAF-3BCE98382451}" name="Eelarve muudatused" totalsRowFunction="sum" dataDxfId="8" totalsRowDxfId="1"/>
    <tableColumn id="7" xr3:uid="{4AA5DA49-95C0-4B8C-9DD0-4C3720C7E12A}" name=" Lõplik eelarve" totalsRowFunction="sum" dataDxfId="7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F703-A17D-4B2E-8FFB-368A8D078B45}">
  <sheetPr>
    <pageSetUpPr fitToPage="1"/>
  </sheetPr>
  <dimension ref="A1:G49"/>
  <sheetViews>
    <sheetView tabSelected="1" workbookViewId="0">
      <pane ySplit="3" topLeftCell="A4" activePane="bottomLeft" state="frozen"/>
      <selection pane="bottomLeft" activeCell="C42" sqref="C42"/>
    </sheetView>
  </sheetViews>
  <sheetFormatPr defaultColWidth="9" defaultRowHeight="15" x14ac:dyDescent="0.25"/>
  <cols>
    <col min="1" max="1" width="31.42578125" style="1" customWidth="1"/>
    <col min="2" max="2" width="32.28515625" style="1" customWidth="1"/>
    <col min="3" max="3" width="30.42578125" style="1" customWidth="1"/>
    <col min="4" max="7" width="12.85546875" style="1" customWidth="1"/>
    <col min="8" max="16384" width="9" style="1"/>
  </cols>
  <sheetData>
    <row r="1" spans="1:7" x14ac:dyDescent="0.25">
      <c r="A1" s="1" t="s">
        <v>63</v>
      </c>
      <c r="C1" s="1" t="s">
        <v>0</v>
      </c>
    </row>
    <row r="3" spans="1:7" ht="41.25" customHeight="1" x14ac:dyDescent="0.25">
      <c r="A3" s="4" t="s">
        <v>47</v>
      </c>
      <c r="B3" s="4" t="s">
        <v>2</v>
      </c>
      <c r="C3" s="4" t="s">
        <v>1</v>
      </c>
      <c r="D3" s="5" t="s">
        <v>60</v>
      </c>
      <c r="E3" s="5" t="s">
        <v>64</v>
      </c>
      <c r="F3" s="5" t="s">
        <v>65</v>
      </c>
      <c r="G3" s="5" t="s">
        <v>66</v>
      </c>
    </row>
    <row r="4" spans="1:7" x14ac:dyDescent="0.25">
      <c r="A4" s="2" t="s">
        <v>3</v>
      </c>
      <c r="B4" s="2" t="s">
        <v>58</v>
      </c>
      <c r="C4" s="2"/>
      <c r="D4" s="3">
        <v>6400</v>
      </c>
      <c r="E4" s="3">
        <v>0</v>
      </c>
      <c r="F4" s="3">
        <v>0</v>
      </c>
      <c r="G4" s="3">
        <v>6400</v>
      </c>
    </row>
    <row r="5" spans="1:7" x14ac:dyDescent="0.25">
      <c r="A5" s="2" t="s">
        <v>3</v>
      </c>
      <c r="B5" s="2" t="s">
        <v>4</v>
      </c>
      <c r="C5" s="2"/>
      <c r="D5" s="3">
        <v>1305494.7226999998</v>
      </c>
      <c r="E5" s="3">
        <v>0</v>
      </c>
      <c r="F5" s="3">
        <v>0</v>
      </c>
      <c r="G5" s="3">
        <v>1305494.7226999998</v>
      </c>
    </row>
    <row r="6" spans="1:7" x14ac:dyDescent="0.25">
      <c r="A6" s="2" t="s">
        <v>5</v>
      </c>
      <c r="B6" s="2" t="s">
        <v>6</v>
      </c>
      <c r="C6" s="2"/>
      <c r="D6" s="3">
        <v>1068321.6136</v>
      </c>
      <c r="E6" s="3">
        <v>0</v>
      </c>
      <c r="F6" s="3">
        <v>0</v>
      </c>
      <c r="G6" s="3">
        <v>1068321.6136</v>
      </c>
    </row>
    <row r="7" spans="1:7" x14ac:dyDescent="0.25">
      <c r="A7" s="2" t="s">
        <v>7</v>
      </c>
      <c r="B7" s="2" t="s">
        <v>20</v>
      </c>
      <c r="C7" s="2" t="s">
        <v>31</v>
      </c>
      <c r="D7" s="3">
        <v>1500</v>
      </c>
      <c r="E7" s="3">
        <v>0</v>
      </c>
      <c r="F7" s="3">
        <v>0</v>
      </c>
      <c r="G7" s="3">
        <v>1500</v>
      </c>
    </row>
    <row r="8" spans="1:7" x14ac:dyDescent="0.25">
      <c r="A8" s="2" t="s">
        <v>7</v>
      </c>
      <c r="B8" s="2" t="s">
        <v>10</v>
      </c>
      <c r="C8" s="2" t="s">
        <v>9</v>
      </c>
      <c r="D8" s="3">
        <v>10867.484500000061</v>
      </c>
      <c r="E8" s="3">
        <v>52939</v>
      </c>
      <c r="F8" s="3">
        <v>0</v>
      </c>
      <c r="G8" s="3">
        <v>63806.484500000057</v>
      </c>
    </row>
    <row r="9" spans="1:7" x14ac:dyDescent="0.25">
      <c r="A9" s="2" t="s">
        <v>7</v>
      </c>
      <c r="B9" s="2" t="s">
        <v>10</v>
      </c>
      <c r="C9" s="2" t="s">
        <v>11</v>
      </c>
      <c r="D9" s="3">
        <v>106600</v>
      </c>
      <c r="E9" s="3">
        <v>0</v>
      </c>
      <c r="F9" s="3">
        <v>0</v>
      </c>
      <c r="G9" s="3">
        <v>106600</v>
      </c>
    </row>
    <row r="10" spans="1:7" x14ac:dyDescent="0.25">
      <c r="A10" s="2" t="s">
        <v>7</v>
      </c>
      <c r="B10" s="2" t="s">
        <v>10</v>
      </c>
      <c r="C10" s="2" t="s">
        <v>19</v>
      </c>
      <c r="D10" s="3">
        <v>4417986</v>
      </c>
      <c r="E10" s="3">
        <v>0</v>
      </c>
      <c r="F10" s="3">
        <v>0</v>
      </c>
      <c r="G10" s="3">
        <v>4417986</v>
      </c>
    </row>
    <row r="11" spans="1:7" x14ac:dyDescent="0.25">
      <c r="A11" s="2" t="s">
        <v>7</v>
      </c>
      <c r="B11" s="2" t="s">
        <v>10</v>
      </c>
      <c r="C11" s="2" t="s">
        <v>37</v>
      </c>
      <c r="D11" s="3">
        <v>10000</v>
      </c>
      <c r="E11" s="3">
        <v>0</v>
      </c>
      <c r="F11" s="3">
        <v>0</v>
      </c>
      <c r="G11" s="3">
        <v>10000</v>
      </c>
    </row>
    <row r="12" spans="1:7" x14ac:dyDescent="0.25">
      <c r="A12" s="2" t="s">
        <v>7</v>
      </c>
      <c r="B12" s="2" t="s">
        <v>16</v>
      </c>
      <c r="C12" s="2" t="s">
        <v>55</v>
      </c>
      <c r="D12" s="3">
        <v>38080</v>
      </c>
      <c r="E12" s="3">
        <v>0</v>
      </c>
      <c r="F12" s="3">
        <v>0</v>
      </c>
      <c r="G12" s="3">
        <v>38080</v>
      </c>
    </row>
    <row r="13" spans="1:7" x14ac:dyDescent="0.25">
      <c r="A13" s="2" t="s">
        <v>7</v>
      </c>
      <c r="B13" s="2" t="s">
        <v>16</v>
      </c>
      <c r="C13" s="2" t="s">
        <v>48</v>
      </c>
      <c r="D13" s="3">
        <v>36500</v>
      </c>
      <c r="E13" s="3">
        <v>2000</v>
      </c>
      <c r="F13" s="3">
        <v>0</v>
      </c>
      <c r="G13" s="3">
        <v>38500</v>
      </c>
    </row>
    <row r="14" spans="1:7" x14ac:dyDescent="0.25">
      <c r="A14" s="2" t="s">
        <v>7</v>
      </c>
      <c r="B14" s="2" t="s">
        <v>16</v>
      </c>
      <c r="C14" s="2" t="s">
        <v>49</v>
      </c>
      <c r="D14" s="3">
        <v>17000</v>
      </c>
      <c r="E14" s="3">
        <v>0</v>
      </c>
      <c r="F14" s="3">
        <v>0</v>
      </c>
      <c r="G14" s="3">
        <v>17000</v>
      </c>
    </row>
    <row r="15" spans="1:7" x14ac:dyDescent="0.25">
      <c r="A15" s="2" t="s">
        <v>7</v>
      </c>
      <c r="B15" s="2" t="s">
        <v>18</v>
      </c>
      <c r="C15" s="2" t="s">
        <v>17</v>
      </c>
      <c r="D15" s="3">
        <v>16700</v>
      </c>
      <c r="E15" s="3">
        <v>0</v>
      </c>
      <c r="F15" s="3">
        <v>0</v>
      </c>
      <c r="G15" s="3">
        <v>16700</v>
      </c>
    </row>
    <row r="16" spans="1:7" x14ac:dyDescent="0.25">
      <c r="A16" s="2" t="s">
        <v>7</v>
      </c>
      <c r="B16" s="2" t="s">
        <v>35</v>
      </c>
      <c r="C16" s="2" t="s">
        <v>34</v>
      </c>
      <c r="D16" s="3">
        <v>44496</v>
      </c>
      <c r="E16" s="3">
        <v>0</v>
      </c>
      <c r="F16" s="3">
        <v>0</v>
      </c>
      <c r="G16" s="3">
        <v>44496</v>
      </c>
    </row>
    <row r="17" spans="1:7" x14ac:dyDescent="0.25">
      <c r="A17" s="2" t="s">
        <v>7</v>
      </c>
      <c r="B17" s="2" t="s">
        <v>12</v>
      </c>
      <c r="C17" s="2" t="s">
        <v>11</v>
      </c>
      <c r="D17" s="3">
        <v>99800</v>
      </c>
      <c r="E17" s="3">
        <v>0</v>
      </c>
      <c r="F17" s="3">
        <v>0</v>
      </c>
      <c r="G17" s="3">
        <v>99800</v>
      </c>
    </row>
    <row r="18" spans="1:7" x14ac:dyDescent="0.25">
      <c r="A18" s="2" t="s">
        <v>7</v>
      </c>
      <c r="B18" s="2" t="s">
        <v>12</v>
      </c>
      <c r="C18" s="2" t="s">
        <v>34</v>
      </c>
      <c r="D18" s="3">
        <v>37000</v>
      </c>
      <c r="E18" s="3">
        <v>0</v>
      </c>
      <c r="F18" s="3">
        <v>0</v>
      </c>
      <c r="G18" s="3">
        <v>37000</v>
      </c>
    </row>
    <row r="19" spans="1:7" x14ac:dyDescent="0.25">
      <c r="A19" s="2" t="s">
        <v>7</v>
      </c>
      <c r="B19" s="2" t="s">
        <v>12</v>
      </c>
      <c r="C19" s="2" t="s">
        <v>38</v>
      </c>
      <c r="D19" s="3">
        <v>341623.99999999994</v>
      </c>
      <c r="E19" s="3">
        <v>0</v>
      </c>
      <c r="F19" s="3">
        <v>0</v>
      </c>
      <c r="G19" s="3">
        <v>341623.99999999994</v>
      </c>
    </row>
    <row r="20" spans="1:7" x14ac:dyDescent="0.25">
      <c r="A20" s="2" t="s">
        <v>7</v>
      </c>
      <c r="B20" s="2" t="s">
        <v>12</v>
      </c>
      <c r="C20" s="2" t="s">
        <v>53</v>
      </c>
      <c r="D20" s="3">
        <v>115000</v>
      </c>
      <c r="E20" s="3">
        <v>0</v>
      </c>
      <c r="F20" s="3">
        <v>0</v>
      </c>
      <c r="G20" s="3">
        <v>115000</v>
      </c>
    </row>
    <row r="21" spans="1:7" x14ac:dyDescent="0.25">
      <c r="A21" s="2" t="s">
        <v>7</v>
      </c>
      <c r="B21" s="2" t="s">
        <v>36</v>
      </c>
      <c r="C21" s="2" t="s">
        <v>34</v>
      </c>
      <c r="D21" s="3">
        <v>800</v>
      </c>
      <c r="E21" s="3">
        <v>0</v>
      </c>
      <c r="F21" s="3">
        <v>0</v>
      </c>
      <c r="G21" s="3">
        <v>800</v>
      </c>
    </row>
    <row r="22" spans="1:7" x14ac:dyDescent="0.25">
      <c r="A22" s="2" t="s">
        <v>7</v>
      </c>
      <c r="B22" s="2" t="s">
        <v>8</v>
      </c>
      <c r="C22" s="2" t="s">
        <v>39</v>
      </c>
      <c r="D22" s="3">
        <v>30000</v>
      </c>
      <c r="E22" s="3">
        <v>0</v>
      </c>
      <c r="F22" s="3">
        <v>0</v>
      </c>
      <c r="G22" s="3">
        <v>30000</v>
      </c>
    </row>
    <row r="23" spans="1:7" x14ac:dyDescent="0.25">
      <c r="A23" s="2" t="s">
        <v>7</v>
      </c>
      <c r="B23" s="2" t="s">
        <v>21</v>
      </c>
      <c r="C23" s="2" t="s">
        <v>31</v>
      </c>
      <c r="D23" s="3">
        <v>144808</v>
      </c>
      <c r="E23" s="3">
        <v>6000</v>
      </c>
      <c r="F23" s="3">
        <v>0</v>
      </c>
      <c r="G23" s="3">
        <v>150808</v>
      </c>
    </row>
    <row r="24" spans="1:7" x14ac:dyDescent="0.25">
      <c r="A24" s="2" t="s">
        <v>7</v>
      </c>
      <c r="B24" s="2" t="s">
        <v>22</v>
      </c>
      <c r="C24" s="2" t="s">
        <v>19</v>
      </c>
      <c r="D24" s="3">
        <v>1251893</v>
      </c>
      <c r="E24" s="3">
        <v>0</v>
      </c>
      <c r="F24" s="3">
        <v>0</v>
      </c>
      <c r="G24" s="3">
        <v>1251893</v>
      </c>
    </row>
    <row r="25" spans="1:7" x14ac:dyDescent="0.25">
      <c r="A25" s="2" t="s">
        <v>7</v>
      </c>
      <c r="B25" s="2" t="s">
        <v>23</v>
      </c>
      <c r="C25" s="2" t="s">
        <v>31</v>
      </c>
      <c r="D25" s="3">
        <v>19200</v>
      </c>
      <c r="E25" s="3">
        <v>0</v>
      </c>
      <c r="F25" s="3">
        <v>0</v>
      </c>
      <c r="G25" s="3">
        <v>19200</v>
      </c>
    </row>
    <row r="26" spans="1:7" x14ac:dyDescent="0.25">
      <c r="A26" s="2" t="s">
        <v>7</v>
      </c>
      <c r="B26" s="2" t="s">
        <v>33</v>
      </c>
      <c r="C26" s="2" t="s">
        <v>32</v>
      </c>
      <c r="D26" s="3">
        <v>54817</v>
      </c>
      <c r="E26" s="3">
        <v>0</v>
      </c>
      <c r="F26" s="3">
        <v>0</v>
      </c>
      <c r="G26" s="3">
        <v>54817</v>
      </c>
    </row>
    <row r="27" spans="1:7" x14ac:dyDescent="0.25">
      <c r="A27" s="2" t="s">
        <v>7</v>
      </c>
      <c r="B27" s="2" t="s">
        <v>56</v>
      </c>
      <c r="C27" s="2" t="s">
        <v>19</v>
      </c>
      <c r="D27" s="3">
        <v>772281</v>
      </c>
      <c r="E27" s="3">
        <v>0</v>
      </c>
      <c r="F27" s="3">
        <v>0</v>
      </c>
      <c r="G27" s="3">
        <v>772281</v>
      </c>
    </row>
    <row r="28" spans="1:7" x14ac:dyDescent="0.25">
      <c r="A28" s="2" t="s">
        <v>7</v>
      </c>
      <c r="B28" s="2" t="s">
        <v>24</v>
      </c>
      <c r="C28" s="2" t="s">
        <v>19</v>
      </c>
      <c r="D28" s="3">
        <v>164413</v>
      </c>
      <c r="E28" s="3">
        <v>0</v>
      </c>
      <c r="F28" s="3">
        <v>0</v>
      </c>
      <c r="G28" s="3">
        <v>164413</v>
      </c>
    </row>
    <row r="29" spans="1:7" x14ac:dyDescent="0.25">
      <c r="A29" s="2" t="s">
        <v>7</v>
      </c>
      <c r="B29" s="2" t="s">
        <v>25</v>
      </c>
      <c r="C29" s="2" t="s">
        <v>31</v>
      </c>
      <c r="D29" s="3">
        <v>6000</v>
      </c>
      <c r="E29" s="3">
        <v>0</v>
      </c>
      <c r="F29" s="3">
        <v>0</v>
      </c>
      <c r="G29" s="3">
        <v>6000</v>
      </c>
    </row>
    <row r="30" spans="1:7" x14ac:dyDescent="0.25">
      <c r="A30" s="2" t="s">
        <v>7</v>
      </c>
      <c r="B30" s="2" t="s">
        <v>26</v>
      </c>
      <c r="C30" s="2" t="s">
        <v>31</v>
      </c>
      <c r="D30" s="3">
        <v>61700</v>
      </c>
      <c r="E30" s="3">
        <v>28900</v>
      </c>
      <c r="F30" s="3">
        <v>0</v>
      </c>
      <c r="G30" s="3">
        <v>90600</v>
      </c>
    </row>
    <row r="31" spans="1:7" x14ac:dyDescent="0.25">
      <c r="A31" s="2" t="s">
        <v>7</v>
      </c>
      <c r="B31" s="2" t="s">
        <v>57</v>
      </c>
      <c r="C31" s="2" t="s">
        <v>15</v>
      </c>
      <c r="D31" s="3">
        <v>15000</v>
      </c>
      <c r="E31" s="3">
        <v>0</v>
      </c>
      <c r="F31" s="3">
        <v>0</v>
      </c>
      <c r="G31" s="3">
        <v>15000</v>
      </c>
    </row>
    <row r="32" spans="1:7" x14ac:dyDescent="0.25">
      <c r="A32" s="2" t="s">
        <v>7</v>
      </c>
      <c r="B32" s="2" t="s">
        <v>57</v>
      </c>
      <c r="C32" s="2" t="s">
        <v>19</v>
      </c>
      <c r="D32" s="3">
        <v>205115</v>
      </c>
      <c r="E32" s="3">
        <v>0</v>
      </c>
      <c r="F32" s="3">
        <v>0</v>
      </c>
      <c r="G32" s="3">
        <v>205115</v>
      </c>
    </row>
    <row r="33" spans="1:7" x14ac:dyDescent="0.25">
      <c r="A33" s="2" t="s">
        <v>7</v>
      </c>
      <c r="B33" s="2" t="s">
        <v>27</v>
      </c>
      <c r="C33" s="2" t="s">
        <v>19</v>
      </c>
      <c r="D33" s="3">
        <v>9655179</v>
      </c>
      <c r="E33" s="3">
        <v>111526</v>
      </c>
      <c r="F33" s="3">
        <v>0</v>
      </c>
      <c r="G33" s="3">
        <v>9766705</v>
      </c>
    </row>
    <row r="34" spans="1:7" x14ac:dyDescent="0.25">
      <c r="A34" s="2" t="s">
        <v>7</v>
      </c>
      <c r="B34" s="2" t="s">
        <v>28</v>
      </c>
      <c r="C34" s="2" t="s">
        <v>50</v>
      </c>
      <c r="D34" s="3">
        <v>5392</v>
      </c>
      <c r="E34" s="3">
        <v>0</v>
      </c>
      <c r="F34" s="3">
        <v>0</v>
      </c>
      <c r="G34" s="3">
        <v>5392</v>
      </c>
    </row>
    <row r="35" spans="1:7" x14ac:dyDescent="0.25">
      <c r="A35" s="2" t="s">
        <v>7</v>
      </c>
      <c r="B35" s="2" t="s">
        <v>13</v>
      </c>
      <c r="C35" s="2" t="s">
        <v>11</v>
      </c>
      <c r="D35" s="3">
        <v>75500</v>
      </c>
      <c r="E35" s="3">
        <v>0</v>
      </c>
      <c r="F35" s="3">
        <v>0</v>
      </c>
      <c r="G35" s="3">
        <v>75500</v>
      </c>
    </row>
    <row r="36" spans="1:7" x14ac:dyDescent="0.25">
      <c r="A36" s="2" t="s">
        <v>7</v>
      </c>
      <c r="B36" s="2" t="s">
        <v>41</v>
      </c>
      <c r="C36" s="2" t="s">
        <v>11</v>
      </c>
      <c r="D36" s="3">
        <v>3586207.6256000004</v>
      </c>
      <c r="E36" s="3">
        <v>0</v>
      </c>
      <c r="F36" s="3">
        <v>0</v>
      </c>
      <c r="G36" s="3">
        <v>3586207.6256000004</v>
      </c>
    </row>
    <row r="37" spans="1:7" x14ac:dyDescent="0.25">
      <c r="A37" s="2" t="s">
        <v>7</v>
      </c>
      <c r="B37" s="2" t="s">
        <v>14</v>
      </c>
      <c r="C37" s="2" t="s">
        <v>11</v>
      </c>
      <c r="D37" s="3">
        <v>158100</v>
      </c>
      <c r="E37" s="3">
        <v>13989</v>
      </c>
      <c r="F37" s="3">
        <v>0</v>
      </c>
      <c r="G37" s="3">
        <v>172089</v>
      </c>
    </row>
    <row r="38" spans="1:7" x14ac:dyDescent="0.25">
      <c r="A38" s="2" t="s">
        <v>7</v>
      </c>
      <c r="B38" s="2" t="s">
        <v>51</v>
      </c>
      <c r="C38" s="2" t="s">
        <v>19</v>
      </c>
      <c r="D38" s="3">
        <v>131180</v>
      </c>
      <c r="E38" s="3">
        <v>0</v>
      </c>
      <c r="F38" s="3">
        <v>0</v>
      </c>
      <c r="G38" s="3">
        <v>131180</v>
      </c>
    </row>
    <row r="39" spans="1:7" x14ac:dyDescent="0.25">
      <c r="A39" s="2" t="s">
        <v>7</v>
      </c>
      <c r="B39" s="2" t="s">
        <v>51</v>
      </c>
      <c r="C39" s="2" t="s">
        <v>59</v>
      </c>
      <c r="D39" s="3">
        <v>389000</v>
      </c>
      <c r="E39" s="3">
        <v>0</v>
      </c>
      <c r="F39" s="3">
        <v>0</v>
      </c>
      <c r="G39" s="3">
        <v>389000</v>
      </c>
    </row>
    <row r="40" spans="1:7" x14ac:dyDescent="0.25">
      <c r="A40" s="2" t="s">
        <v>7</v>
      </c>
      <c r="B40" s="2" t="s">
        <v>29</v>
      </c>
      <c r="C40" s="2" t="s">
        <v>19</v>
      </c>
      <c r="D40" s="3">
        <v>35000</v>
      </c>
      <c r="E40" s="3">
        <v>5000</v>
      </c>
      <c r="F40" s="3">
        <v>0</v>
      </c>
      <c r="G40" s="3">
        <v>40000</v>
      </c>
    </row>
    <row r="41" spans="1:7" x14ac:dyDescent="0.25">
      <c r="A41" s="2" t="s">
        <v>7</v>
      </c>
      <c r="B41" s="2" t="s">
        <v>30</v>
      </c>
      <c r="C41" s="2" t="s">
        <v>31</v>
      </c>
      <c r="D41" s="3">
        <v>10000</v>
      </c>
      <c r="E41" s="3">
        <v>0</v>
      </c>
      <c r="F41" s="3">
        <v>0</v>
      </c>
      <c r="G41" s="3">
        <v>10000</v>
      </c>
    </row>
    <row r="42" spans="1:7" x14ac:dyDescent="0.25">
      <c r="A42" s="2" t="s">
        <v>54</v>
      </c>
      <c r="B42" s="2" t="s">
        <v>52</v>
      </c>
      <c r="C42" s="2" t="s">
        <v>11</v>
      </c>
      <c r="D42" s="3">
        <v>29000</v>
      </c>
      <c r="E42" s="3">
        <v>16578</v>
      </c>
      <c r="F42" s="3">
        <v>0</v>
      </c>
      <c r="G42" s="3">
        <v>45578</v>
      </c>
    </row>
    <row r="43" spans="1:7" x14ac:dyDescent="0.25">
      <c r="A43" s="2" t="s">
        <v>40</v>
      </c>
      <c r="B43" s="2" t="s">
        <v>41</v>
      </c>
      <c r="C43" s="2" t="s">
        <v>11</v>
      </c>
      <c r="D43" s="3">
        <v>4884389.5812999997</v>
      </c>
      <c r="E43" s="3">
        <v>0</v>
      </c>
      <c r="F43" s="3">
        <v>308121</v>
      </c>
      <c r="G43" s="3">
        <v>5192510.5812999997</v>
      </c>
    </row>
    <row r="44" spans="1:7" x14ac:dyDescent="0.25">
      <c r="A44" s="2" t="s">
        <v>42</v>
      </c>
      <c r="B44" s="2" t="s">
        <v>43</v>
      </c>
      <c r="C44" s="2" t="s">
        <v>62</v>
      </c>
      <c r="D44" s="3">
        <v>2500</v>
      </c>
      <c r="E44" s="3">
        <v>2500</v>
      </c>
      <c r="F44" s="3">
        <v>0</v>
      </c>
      <c r="G44" s="3">
        <v>5000</v>
      </c>
    </row>
    <row r="45" spans="1:7" x14ac:dyDescent="0.25">
      <c r="A45" s="2" t="s">
        <v>44</v>
      </c>
      <c r="B45" s="2" t="s">
        <v>45</v>
      </c>
      <c r="C45" s="2" t="s">
        <v>38</v>
      </c>
      <c r="D45" s="3">
        <v>117000</v>
      </c>
      <c r="E45" s="3">
        <v>0</v>
      </c>
      <c r="F45" s="3">
        <v>0</v>
      </c>
      <c r="G45" s="3">
        <v>117000</v>
      </c>
    </row>
    <row r="46" spans="1:7" x14ac:dyDescent="0.25">
      <c r="A46" s="1" t="s">
        <v>67</v>
      </c>
      <c r="B46" s="1" t="s">
        <v>68</v>
      </c>
      <c r="D46" s="1">
        <v>31100</v>
      </c>
      <c r="E46" s="3">
        <v>0</v>
      </c>
      <c r="F46" s="3">
        <v>0</v>
      </c>
      <c r="G46" s="3">
        <v>31100</v>
      </c>
    </row>
    <row r="47" spans="1:7" x14ac:dyDescent="0.25">
      <c r="A47" s="6" t="s">
        <v>46</v>
      </c>
      <c r="B47" s="6"/>
      <c r="C47" s="6"/>
      <c r="D47" s="7">
        <f>SUBTOTAL(109,Tabel1[[ Baaseelarve 2026]])</f>
        <v>29508945.0277</v>
      </c>
      <c r="E47" s="7">
        <f>SUBTOTAL(109,Tabel1[Ülekantavad vahendid])</f>
        <v>239432</v>
      </c>
      <c r="F47" s="7">
        <f>SUBTOTAL(109,Tabel1[Eelarve muudatused])</f>
        <v>308121</v>
      </c>
      <c r="G47" s="7">
        <f>SUBTOTAL(109,Tabel1[[ Lõplik eelarve]])</f>
        <v>30056498.0277</v>
      </c>
    </row>
    <row r="49" spans="1:1" x14ac:dyDescent="0.25">
      <c r="A49" s="1" t="s">
        <v>61</v>
      </c>
    </row>
  </sheetData>
  <phoneticPr fontId="2" type="noConversion"/>
  <pageMargins left="0.70866141732283472" right="0.31496062992125984" top="0.51181102362204722" bottom="0.51181102362204722" header="0.31496062992125984" footer="0.31496062992125984"/>
  <pageSetup paperSize="9" scale="86" fitToHeight="2" orientation="portrait" r:id="rId1"/>
  <headerFooter>
    <oddFooter>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d5_igused xmlns="9da227d0-c3c3-42cd-b04f-a1d553e81632">
      <UserInfo>
        <DisplayName/>
        <AccountId xsi:nil="true"/>
        <AccountType/>
      </UserInfo>
    </_x00d5_igused>
    <lcf76f155ced4ddcb4097134ff3c332f xmlns="9da227d0-c3c3-42cd-b04f-a1d553e81632">
      <Terms xmlns="http://schemas.microsoft.com/office/infopath/2007/PartnerControls"/>
    </lcf76f155ced4ddcb4097134ff3c332f>
    <TaxCatchAll xmlns="56143227-1fff-45e0-a726-b3dff444f6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5167CE0568F04F8D0A73C0C687969E" ma:contentTypeVersion="12" ma:contentTypeDescription="Loo uus dokument" ma:contentTypeScope="" ma:versionID="90cd9b6ab3a387485f6bf23a0b696a93">
  <xsd:schema xmlns:xsd="http://www.w3.org/2001/XMLSchema" xmlns:xs="http://www.w3.org/2001/XMLSchema" xmlns:p="http://schemas.microsoft.com/office/2006/metadata/properties" xmlns:ns2="9da227d0-c3c3-42cd-b04f-a1d553e81632" xmlns:ns3="56143227-1fff-45e0-a726-b3dff444f6b7" targetNamespace="http://schemas.microsoft.com/office/2006/metadata/properties" ma:root="true" ma:fieldsID="7b084d63e5d12728c2cc197d51d491e0" ns2:_="" ns3:_="">
    <xsd:import namespace="9da227d0-c3c3-42cd-b04f-a1d553e81632"/>
    <xsd:import namespace="56143227-1fff-45e0-a726-b3dff444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00d5_igused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227d0-c3c3-42cd-b04f-a1d553e81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x00d5_igused" ma:index="15" nillable="true" ma:displayName="Õigused" ma:format="Dropdown" ma:list="UserInfo" ma:SharePointGroup="0" ma:internalName="_x00d5_igus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43227-1fff-45e0-a726-b3dff444f6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178305-1d72-44da-ab42-9b72e96f9eae}" ma:internalName="TaxCatchAll" ma:showField="CatchAllData" ma:web="56143227-1fff-45e0-a726-b3dff444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C98184-D09E-482A-83D5-3377E9066FDE}">
  <ds:schemaRefs>
    <ds:schemaRef ds:uri="http://schemas.microsoft.com/office/2006/metadata/properties"/>
    <ds:schemaRef ds:uri="http://schemas.microsoft.com/office/infopath/2007/PartnerControls"/>
    <ds:schemaRef ds:uri="9da227d0-c3c3-42cd-b04f-a1d553e81632"/>
    <ds:schemaRef ds:uri="56143227-1fff-45e0-a726-b3dff444f6b7"/>
  </ds:schemaRefs>
</ds:datastoreItem>
</file>

<file path=customXml/itemProps2.xml><?xml version="1.0" encoding="utf-8"?>
<ds:datastoreItem xmlns:ds="http://schemas.openxmlformats.org/officeDocument/2006/customXml" ds:itemID="{7C9DF9F8-A352-4DB6-814A-A7FCD5B8ED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548E0-FD8D-44D2-B6DD-B489CFC34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227d0-c3c3-42cd-b04f-a1d553e81632"/>
    <ds:schemaRef ds:uri="56143227-1fff-45e0-a726-b3dff444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1</vt:lpstr>
      <vt:lpstr>'Lisa 1'!Prinditiitlid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Säde</dc:creator>
  <cp:lastModifiedBy>Jaanika Säde - VIRV</cp:lastModifiedBy>
  <cp:lastPrinted>2026-01-19T11:29:18Z</cp:lastPrinted>
  <dcterms:created xsi:type="dcterms:W3CDTF">2025-02-03T12:07:58Z</dcterms:created>
  <dcterms:modified xsi:type="dcterms:W3CDTF">2026-06-19T11:03:09Z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2025-06-03T05:37:25Z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5ec2474f-2aa6-4c95-b234-0b36a84263cc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0x010100B55167CE0568F04F8D0A73C0C687969E</vt:lpwstr>
  </property>
  <property fmtid="{D5CDD505-2E9C-101B-9397-08002B2CF9AE}" pid="11" name="Order">
    <vt:r8>237400</vt:r8>
  </property>
  <property fmtid="{D5CDD505-2E9C-101B-9397-08002B2CF9AE}" pid="12" name="MediaServiceImageTags">
    <vt:lpwstr/>
  </property>
</Properties>
</file>